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677"/>
  </bookViews>
  <sheets>
    <sheet name="Приложение 10" sheetId="1" r:id="rId1"/>
  </sheets>
  <definedNames>
    <definedName name="_xlnm.Print_Area" localSheetId="0">'Приложение 10'!$A$1:$F$58</definedName>
  </definedNames>
  <calcPr calcId="125725"/>
</workbook>
</file>

<file path=xl/calcChain.xml><?xml version="1.0" encoding="utf-8"?>
<calcChain xmlns="http://schemas.openxmlformats.org/spreadsheetml/2006/main">
  <c r="F24" i="1"/>
  <c r="F48"/>
  <c r="F47"/>
  <c r="F46"/>
  <c r="F45"/>
  <c r="F44"/>
  <c r="F43"/>
  <c r="F42"/>
  <c r="F41"/>
  <c r="F40"/>
  <c r="F39"/>
  <c r="F38"/>
  <c r="F37"/>
  <c r="F36"/>
  <c r="F35"/>
  <c r="F34"/>
  <c r="F31"/>
  <c r="F32"/>
  <c r="F30"/>
  <c r="F29"/>
  <c r="F28"/>
  <c r="F27"/>
  <c r="F26"/>
  <c r="F25"/>
  <c r="F23"/>
  <c r="F22"/>
  <c r="F21"/>
  <c r="F20"/>
  <c r="F19"/>
  <c r="F17"/>
  <c r="F18"/>
  <c r="F16"/>
  <c r="I47"/>
  <c r="I46"/>
  <c r="I45"/>
  <c r="I44"/>
  <c r="I43"/>
  <c r="I42"/>
  <c r="I37"/>
  <c r="I34"/>
  <c r="I30"/>
  <c r="I29"/>
  <c r="I28"/>
  <c r="I26"/>
  <c r="I25"/>
  <c r="I22"/>
  <c r="I21"/>
  <c r="I20"/>
  <c r="I19"/>
  <c r="I18"/>
  <c r="I16"/>
</calcChain>
</file>

<file path=xl/sharedStrings.xml><?xml version="1.0" encoding="utf-8"?>
<sst xmlns="http://schemas.openxmlformats.org/spreadsheetml/2006/main" count="64" uniqueCount="61">
  <si>
    <t>Утверждаю:</t>
  </si>
  <si>
    <t>№ п/п</t>
  </si>
  <si>
    <t>-о результатах наземных обследований</t>
  </si>
  <si>
    <t>-об агрометеоусловиях периода клубнеобразования картофеля</t>
  </si>
  <si>
    <t>-об агрометеоусловиях произрастания силосных культур</t>
  </si>
  <si>
    <t>-об агрометеоусловиях произрастания яровых зерновых культур</t>
  </si>
  <si>
    <t>-годовой обзор с/х года</t>
  </si>
  <si>
    <t>-декадный аргобюллетень</t>
  </si>
  <si>
    <t>-о результатах отращивания монолитов озимых культур и трав</t>
  </si>
  <si>
    <t>-о сумме активных температур в теплый период</t>
  </si>
  <si>
    <t>-об агрометеоусловиях и сроках начала полевых работ</t>
  </si>
  <si>
    <t>-об агрометеоусловиях произрастания и сроках созревания яровых зерновых культур</t>
  </si>
  <si>
    <t>-об агрометеоусловиях произрастания картофеля</t>
  </si>
  <si>
    <t>Стоимость сформирована согласно "Прейскуранту цен на наблюденную и прогностическую специализированную информацию и услуги Обь-Иртышского УГМС", А.И.Бедрицкий, 2003 год.</t>
  </si>
  <si>
    <t>Начальник Тюменского ЦГМС- филиала ФГБУ "Обь-Иртышское УГМС"</t>
  </si>
  <si>
    <t>Начальник ПЭО</t>
  </si>
  <si>
    <t>Начальник</t>
  </si>
  <si>
    <t>ФГБУ "Обь-Иртышское УГМС"</t>
  </si>
  <si>
    <t>Т.В.Морозова</t>
  </si>
  <si>
    <t>Е.А.Бункевич</t>
  </si>
  <si>
    <t>________________Н.И.Криворучко</t>
  </si>
  <si>
    <t>ПЭО</t>
  </si>
  <si>
    <t>отклонение</t>
  </si>
  <si>
    <t>K=1,5 - срок выполнения работ сокращается на 1/2;</t>
  </si>
  <si>
    <r>
      <t xml:space="preserve">*Примечание: </t>
    </r>
    <r>
      <rPr>
        <sz val="10"/>
        <rFont val="Times New Roman"/>
        <family val="1"/>
        <charset val="204"/>
      </rPr>
      <t>при сокращении сроков предоставления информации,  в зависимости от объёма запрашиваемых данных, к установленной прейскурантом цене следует применять следующие поправочные коэффициенты:</t>
    </r>
  </si>
  <si>
    <t>K=2 - срок выполнения работ в день заявки.</t>
  </si>
  <si>
    <t>*срок испол-нения, дн.</t>
  </si>
  <si>
    <t>количество потреби-телей</t>
  </si>
  <si>
    <t>"____" _________________ 2018 г.</t>
  </si>
  <si>
    <t>2019 год</t>
  </si>
  <si>
    <t>Справочная (по факту наблюдений)</t>
  </si>
  <si>
    <t>- об агрометеоусловиях уборки сельскохозяйственных культур</t>
  </si>
  <si>
    <t>-месячный агробюллетень</t>
  </si>
  <si>
    <t>-об увлажнении почвы весной</t>
  </si>
  <si>
    <t>Прогностическая</t>
  </si>
  <si>
    <t>-об увлажнении почвы осенью (засечка)</t>
  </si>
  <si>
    <t>-прогноз запасов влаги к  началу полевых работ</t>
  </si>
  <si>
    <t>-прогноз среднеобластной урожайности зерновых и зернобобовых культур</t>
  </si>
  <si>
    <t>-прогноз урожайности многолетних трав на сено</t>
  </si>
  <si>
    <t>-уточнение прогноза урожайности многолетних трав на сено</t>
  </si>
  <si>
    <t>-прогноз урожайности однолетних трав на сено</t>
  </si>
  <si>
    <t>-уточнение прогноза урожайности однолетних трав на сено</t>
  </si>
  <si>
    <t>-прогноз среднеобластной урожайности картофеля по всем категориям хозяйств</t>
  </si>
  <si>
    <t>-прогноз появления всходов овсюга</t>
  </si>
  <si>
    <t>-прогноз состояния озимых культур к началу вегетации</t>
  </si>
  <si>
    <t>-прогноз состояния озимых культур ко времени прекращения вегетации</t>
  </si>
  <si>
    <t>-прогноз сроков созревания овса</t>
  </si>
  <si>
    <t>-прогноз сроков созревания яровой пшеницы</t>
  </si>
  <si>
    <t>-прогноз сроков созревания ячменя</t>
  </si>
  <si>
    <t>-о сумме эффективных температур в вегетационный период</t>
  </si>
  <si>
    <t>-об ожидаемых запасах влаги к началу полевых работ</t>
  </si>
  <si>
    <t>-уточнение прогноза состояния озимых культур к началу    вегетации</t>
  </si>
  <si>
    <t>добавили</t>
  </si>
  <si>
    <t>-уточнение прогноза среднеобластной урожайности зерновых и зернобобовых культур</t>
  </si>
  <si>
    <t>исправила на 50 потребителей</t>
  </si>
  <si>
    <t>исправила на 14888 потребителей</t>
  </si>
  <si>
    <t>исправила на 100 потребителей</t>
  </si>
  <si>
    <t>стоимость 1 характеристики
 на 1 потребителя без НДС, руб.</t>
  </si>
  <si>
    <t>Тюменского ЦГМС- филиала ФГБУ "Обь-Иртышское УГМС"</t>
  </si>
  <si>
    <t>Величины и их характеристики</t>
  </si>
  <si>
    <t>Прейскурант цен на агрометеорологическую информацию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</si>
</sst>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8"/>
      <name val="Arial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Fill="1" applyBorder="1"/>
    <xf numFmtId="0" fontId="4" fillId="0" borderId="0" xfId="0" applyFont="1" applyFill="1"/>
    <xf numFmtId="4" fontId="4" fillId="0" borderId="3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/>
    <xf numFmtId="4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5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 vertical="center" wrapText="1"/>
    </xf>
    <xf numFmtId="0" fontId="15" fillId="0" borderId="0" xfId="0" applyFont="1"/>
    <xf numFmtId="1" fontId="16" fillId="0" borderId="1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topLeftCell="A25" zoomScaleNormal="100" zoomScaleSheetLayoutView="100" workbookViewId="0">
      <selection activeCell="K49" sqref="K49"/>
    </sheetView>
  </sheetViews>
  <sheetFormatPr defaultRowHeight="12.75"/>
  <cols>
    <col min="1" max="1" width="4.83203125" style="8" customWidth="1"/>
    <col min="2" max="2" width="64" style="21" customWidth="1"/>
    <col min="3" max="3" width="10" style="25" customWidth="1"/>
    <col min="4" max="4" width="10.83203125" style="8" customWidth="1"/>
    <col min="5" max="5" width="13.83203125" style="8" customWidth="1"/>
    <col min="6" max="6" width="17.5" style="8" customWidth="1"/>
    <col min="7" max="7" width="10.5" style="7" hidden="1" customWidth="1"/>
    <col min="8" max="8" width="10.33203125" style="7" hidden="1" customWidth="1"/>
    <col min="9" max="9" width="0" style="7" hidden="1" customWidth="1"/>
    <col min="10" max="10" width="9.33203125" style="7"/>
    <col min="11" max="11" width="40.6640625" style="7" customWidth="1"/>
    <col min="12" max="12" width="9.33203125" style="7"/>
    <col min="13" max="13" width="35.1640625" style="7" customWidth="1"/>
    <col min="14" max="16384" width="9.33203125" style="7"/>
  </cols>
  <sheetData>
    <row r="1" spans="1:11" s="29" customFormat="1" ht="15">
      <c r="A1" s="26"/>
      <c r="B1" s="27"/>
      <c r="C1" s="28"/>
      <c r="D1" s="75" t="s">
        <v>0</v>
      </c>
      <c r="E1" s="75"/>
      <c r="F1" s="33"/>
    </row>
    <row r="2" spans="1:11" s="29" customFormat="1" ht="15">
      <c r="A2" s="30"/>
      <c r="B2" s="27"/>
      <c r="C2" s="28"/>
      <c r="D2" s="36" t="s">
        <v>16</v>
      </c>
      <c r="E2" s="31"/>
      <c r="F2" s="31"/>
    </row>
    <row r="3" spans="1:11" s="29" customFormat="1" ht="15">
      <c r="A3" s="30"/>
      <c r="B3" s="27"/>
      <c r="C3" s="28"/>
      <c r="D3" s="29" t="s">
        <v>17</v>
      </c>
      <c r="E3" s="30"/>
      <c r="F3" s="30"/>
    </row>
    <row r="4" spans="1:11" s="29" customFormat="1" ht="21.75" customHeight="1">
      <c r="A4" s="30"/>
      <c r="B4" s="27"/>
      <c r="C4" s="28"/>
      <c r="D4" s="76" t="s">
        <v>20</v>
      </c>
      <c r="E4" s="77"/>
      <c r="F4" s="77"/>
    </row>
    <row r="5" spans="1:11" s="29" customFormat="1" ht="15">
      <c r="A5" s="30"/>
      <c r="B5" s="27"/>
      <c r="C5" s="28"/>
      <c r="D5" s="36" t="s">
        <v>28</v>
      </c>
      <c r="E5" s="30"/>
      <c r="F5" s="30"/>
    </row>
    <row r="6" spans="1:11" s="29" customFormat="1" ht="15">
      <c r="A6" s="30"/>
      <c r="B6" s="27"/>
      <c r="C6" s="28"/>
      <c r="D6" s="36"/>
      <c r="E6" s="30"/>
      <c r="F6" s="30"/>
    </row>
    <row r="7" spans="1:11" s="29" customFormat="1" ht="15">
      <c r="A7" s="30"/>
      <c r="B7" s="27"/>
      <c r="C7" s="28"/>
      <c r="D7" s="36"/>
      <c r="E7" s="30"/>
      <c r="F7" s="30"/>
    </row>
    <row r="8" spans="1:11" s="29" customFormat="1" ht="15" customHeight="1">
      <c r="A8" s="79" t="s">
        <v>60</v>
      </c>
      <c r="B8" s="79"/>
      <c r="C8" s="79"/>
      <c r="D8" s="79"/>
      <c r="E8" s="79"/>
      <c r="F8" s="79"/>
    </row>
    <row r="9" spans="1:11" s="32" customFormat="1" ht="15">
      <c r="A9" s="80" t="s">
        <v>58</v>
      </c>
      <c r="B9" s="80"/>
      <c r="C9" s="80"/>
      <c r="D9" s="80"/>
      <c r="E9" s="80"/>
      <c r="F9" s="80"/>
    </row>
    <row r="10" spans="1:11" s="32" customFormat="1" ht="15">
      <c r="A10" s="81" t="s">
        <v>29</v>
      </c>
      <c r="B10" s="81"/>
      <c r="C10" s="81"/>
      <c r="D10" s="81"/>
      <c r="E10" s="81"/>
      <c r="F10" s="81"/>
    </row>
    <row r="11" spans="1:11" s="32" customFormat="1" ht="15" customHeight="1">
      <c r="A11" s="40"/>
      <c r="B11" s="40"/>
      <c r="C11" s="40"/>
      <c r="D11" s="40"/>
      <c r="E11" s="40"/>
      <c r="F11" s="40"/>
    </row>
    <row r="12" spans="1:11" ht="15.75" customHeight="1">
      <c r="J12" s="37">
        <v>3.43</v>
      </c>
    </row>
    <row r="13" spans="1:11" s="4" customFormat="1" ht="29.25" customHeight="1">
      <c r="A13" s="92" t="s">
        <v>1</v>
      </c>
      <c r="B13" s="90" t="s">
        <v>59</v>
      </c>
      <c r="C13" s="88" t="s">
        <v>26</v>
      </c>
      <c r="D13" s="86" t="s">
        <v>27</v>
      </c>
      <c r="E13" s="82" t="s">
        <v>57</v>
      </c>
      <c r="F13" s="83"/>
      <c r="G13" s="98"/>
      <c r="H13" s="99"/>
      <c r="I13" s="99"/>
      <c r="J13" s="99"/>
      <c r="K13" s="1"/>
    </row>
    <row r="14" spans="1:11" s="4" customFormat="1" ht="12" customHeight="1">
      <c r="A14" s="93"/>
      <c r="B14" s="91"/>
      <c r="C14" s="89"/>
      <c r="D14" s="87"/>
      <c r="E14" s="84"/>
      <c r="F14" s="85"/>
      <c r="G14" s="1" t="s">
        <v>21</v>
      </c>
      <c r="H14" s="1">
        <v>2017</v>
      </c>
      <c r="I14" s="1" t="s">
        <v>22</v>
      </c>
      <c r="J14" s="1"/>
      <c r="K14" s="1"/>
    </row>
    <row r="15" spans="1:11" ht="13.5">
      <c r="A15" s="58">
        <v>1</v>
      </c>
      <c r="B15" s="59" t="s">
        <v>30</v>
      </c>
      <c r="C15" s="60"/>
      <c r="D15" s="61"/>
      <c r="E15" s="62"/>
      <c r="F15" s="63"/>
      <c r="G15" s="14"/>
      <c r="H15" s="9"/>
      <c r="I15" s="9"/>
      <c r="J15" s="10"/>
      <c r="K15" s="10"/>
    </row>
    <row r="16" spans="1:11">
      <c r="A16" s="35"/>
      <c r="B16" s="20" t="s">
        <v>2</v>
      </c>
      <c r="C16" s="23">
        <v>5</v>
      </c>
      <c r="D16" s="56">
        <v>50</v>
      </c>
      <c r="E16" s="11">
        <v>2977.6</v>
      </c>
      <c r="F16" s="45">
        <f t="shared" ref="F16:F32" si="0">E16*$J$12</f>
        <v>10213.168</v>
      </c>
      <c r="G16" s="15">
        <v>9468.77</v>
      </c>
      <c r="H16" s="11">
        <v>9468.77</v>
      </c>
      <c r="I16" s="12">
        <f t="shared" ref="I16:I26" si="1">H16-G16</f>
        <v>0</v>
      </c>
      <c r="J16" s="43" t="s">
        <v>54</v>
      </c>
      <c r="K16" s="10"/>
    </row>
    <row r="17" spans="1:20">
      <c r="A17" s="35"/>
      <c r="B17" s="20" t="s">
        <v>3</v>
      </c>
      <c r="C17" s="23">
        <v>4</v>
      </c>
      <c r="D17" s="44">
        <v>50</v>
      </c>
      <c r="E17" s="11">
        <v>3722.2</v>
      </c>
      <c r="F17" s="45">
        <f t="shared" si="0"/>
        <v>12767.146000000001</v>
      </c>
      <c r="G17" s="15"/>
      <c r="H17" s="11"/>
      <c r="I17" s="12"/>
      <c r="J17" s="10"/>
      <c r="K17" s="10"/>
    </row>
    <row r="18" spans="1:20">
      <c r="A18" s="35"/>
      <c r="B18" s="20" t="s">
        <v>4</v>
      </c>
      <c r="C18" s="23">
        <v>4</v>
      </c>
      <c r="D18" s="44">
        <v>50</v>
      </c>
      <c r="E18" s="11">
        <v>2382.1999999999998</v>
      </c>
      <c r="F18" s="45">
        <f t="shared" si="0"/>
        <v>8170.9459999999999</v>
      </c>
      <c r="G18" s="16">
        <v>8522.4</v>
      </c>
      <c r="H18" s="11">
        <v>8522.4</v>
      </c>
      <c r="I18" s="12">
        <f t="shared" si="1"/>
        <v>0</v>
      </c>
      <c r="J18" s="10"/>
      <c r="K18" s="10"/>
    </row>
    <row r="19" spans="1:20">
      <c r="A19" s="35"/>
      <c r="B19" s="20" t="s">
        <v>5</v>
      </c>
      <c r="C19" s="23">
        <v>4</v>
      </c>
      <c r="D19" s="44">
        <v>50</v>
      </c>
      <c r="E19" s="11">
        <v>4168.8</v>
      </c>
      <c r="F19" s="45">
        <f t="shared" si="0"/>
        <v>14298.984000000002</v>
      </c>
      <c r="G19" s="16">
        <v>11836.6</v>
      </c>
      <c r="H19" s="11">
        <v>11836.6</v>
      </c>
      <c r="I19" s="12">
        <f t="shared" si="1"/>
        <v>0</v>
      </c>
      <c r="J19" s="10"/>
      <c r="K19" s="10"/>
    </row>
    <row r="20" spans="1:20">
      <c r="A20" s="35"/>
      <c r="B20" s="39" t="s">
        <v>31</v>
      </c>
      <c r="C20" s="23">
        <v>4</v>
      </c>
      <c r="D20" s="44">
        <v>50</v>
      </c>
      <c r="E20" s="11">
        <v>4466</v>
      </c>
      <c r="F20" s="45">
        <f t="shared" si="0"/>
        <v>15318.380000000001</v>
      </c>
      <c r="G20" s="16">
        <v>8522.4</v>
      </c>
      <c r="H20" s="11">
        <v>8522.4</v>
      </c>
      <c r="I20" s="12">
        <f t="shared" si="1"/>
        <v>0</v>
      </c>
      <c r="J20" s="10"/>
      <c r="K20" s="10"/>
    </row>
    <row r="21" spans="1:20">
      <c r="A21" s="35"/>
      <c r="B21" s="20" t="s">
        <v>6</v>
      </c>
      <c r="C21" s="23"/>
      <c r="D21" s="44">
        <v>10</v>
      </c>
      <c r="E21" s="11">
        <v>14888</v>
      </c>
      <c r="F21" s="45">
        <f t="shared" si="0"/>
        <v>51065.840000000004</v>
      </c>
      <c r="G21" s="15">
        <v>9942.59</v>
      </c>
      <c r="H21" s="11">
        <v>9942.59</v>
      </c>
      <c r="I21" s="12">
        <f t="shared" si="1"/>
        <v>0</v>
      </c>
      <c r="J21" s="43" t="s">
        <v>55</v>
      </c>
      <c r="K21" s="10"/>
    </row>
    <row r="22" spans="1:20">
      <c r="A22" s="35"/>
      <c r="B22" s="20" t="s">
        <v>7</v>
      </c>
      <c r="C22" s="23"/>
      <c r="D22" s="44">
        <v>25</v>
      </c>
      <c r="E22" s="11">
        <v>3870.8</v>
      </c>
      <c r="F22" s="45">
        <f t="shared" si="0"/>
        <v>13276.844000000001</v>
      </c>
      <c r="G22" s="16">
        <v>7575.4</v>
      </c>
      <c r="H22" s="11">
        <v>7575.4</v>
      </c>
      <c r="I22" s="12">
        <f t="shared" si="1"/>
        <v>0</v>
      </c>
      <c r="J22" s="10"/>
      <c r="K22" s="10"/>
    </row>
    <row r="23" spans="1:20">
      <c r="A23" s="35"/>
      <c r="B23" s="39" t="s">
        <v>32</v>
      </c>
      <c r="C23" s="73"/>
      <c r="D23" s="44">
        <v>25</v>
      </c>
      <c r="E23" s="11">
        <v>4466.3999999999996</v>
      </c>
      <c r="F23" s="45">
        <f t="shared" si="0"/>
        <v>15319.751999999999</v>
      </c>
      <c r="G23" s="16"/>
      <c r="H23" s="11"/>
      <c r="I23" s="12"/>
      <c r="J23" s="10"/>
      <c r="K23" s="10"/>
    </row>
    <row r="24" spans="1:20">
      <c r="A24" s="35"/>
      <c r="B24" s="10" t="s">
        <v>50</v>
      </c>
      <c r="C24" s="74"/>
      <c r="D24" s="72">
        <v>50</v>
      </c>
      <c r="E24" s="11">
        <v>2977.6</v>
      </c>
      <c r="F24" s="45">
        <f t="shared" si="0"/>
        <v>10213.168</v>
      </c>
      <c r="G24" s="16"/>
      <c r="H24" s="11"/>
      <c r="I24" s="12"/>
      <c r="J24" s="10"/>
      <c r="K24" s="10"/>
    </row>
    <row r="25" spans="1:20">
      <c r="A25" s="35"/>
      <c r="B25" s="20" t="s">
        <v>8</v>
      </c>
      <c r="C25" s="38"/>
      <c r="D25" s="44">
        <v>50</v>
      </c>
      <c r="E25" s="11">
        <v>1488.8</v>
      </c>
      <c r="F25" s="45">
        <f t="shared" si="0"/>
        <v>5106.5839999999998</v>
      </c>
      <c r="G25" s="15">
        <v>13256.78</v>
      </c>
      <c r="H25" s="11">
        <v>13256.78</v>
      </c>
      <c r="I25" s="12">
        <f t="shared" si="1"/>
        <v>0</v>
      </c>
      <c r="J25" s="10"/>
      <c r="K25" s="10"/>
    </row>
    <row r="26" spans="1:20">
      <c r="A26" s="35"/>
      <c r="B26" s="20" t="s">
        <v>9</v>
      </c>
      <c r="C26" s="23">
        <v>3</v>
      </c>
      <c r="D26" s="44">
        <v>100</v>
      </c>
      <c r="E26" s="11">
        <v>1116.5999999999999</v>
      </c>
      <c r="F26" s="45">
        <f t="shared" si="0"/>
        <v>3829.9379999999996</v>
      </c>
      <c r="G26" s="15">
        <v>14201.88</v>
      </c>
      <c r="H26" s="11">
        <v>14201.88</v>
      </c>
      <c r="I26" s="12">
        <f t="shared" si="1"/>
        <v>0</v>
      </c>
      <c r="K26" s="69"/>
      <c r="L26" s="70"/>
      <c r="M26" s="71"/>
      <c r="N26" s="71"/>
      <c r="O26" s="55"/>
      <c r="P26" s="55"/>
      <c r="Q26" s="55"/>
      <c r="R26" s="55"/>
      <c r="S26" s="55"/>
      <c r="T26" s="55"/>
    </row>
    <row r="27" spans="1:20">
      <c r="A27" s="34"/>
      <c r="B27" s="39" t="s">
        <v>49</v>
      </c>
      <c r="C27" s="23">
        <v>3</v>
      </c>
      <c r="D27" s="44">
        <v>100</v>
      </c>
      <c r="E27" s="11">
        <v>1265.5</v>
      </c>
      <c r="F27" s="45">
        <f t="shared" si="0"/>
        <v>4340.665</v>
      </c>
      <c r="G27" s="17"/>
      <c r="H27" s="11"/>
      <c r="I27" s="12"/>
      <c r="J27" s="10"/>
      <c r="K27" s="10"/>
    </row>
    <row r="28" spans="1:20">
      <c r="A28" s="35"/>
      <c r="B28" s="20" t="s">
        <v>10</v>
      </c>
      <c r="C28" s="23">
        <v>4</v>
      </c>
      <c r="D28" s="44">
        <v>50</v>
      </c>
      <c r="E28" s="11">
        <v>4466.6000000000004</v>
      </c>
      <c r="F28" s="45">
        <f t="shared" si="0"/>
        <v>15320.438000000002</v>
      </c>
      <c r="G28" s="16">
        <v>47350.2</v>
      </c>
      <c r="H28" s="11">
        <v>47350.2</v>
      </c>
      <c r="I28" s="12">
        <f t="shared" ref="I28:I47" si="2">H28-G28</f>
        <v>0</v>
      </c>
      <c r="J28" s="10"/>
      <c r="K28" s="10"/>
    </row>
    <row r="29" spans="1:20" ht="25.5">
      <c r="A29" s="35"/>
      <c r="B29" s="20" t="s">
        <v>11</v>
      </c>
      <c r="C29" s="41">
        <v>4</v>
      </c>
      <c r="D29" s="46">
        <v>50</v>
      </c>
      <c r="E29" s="47">
        <v>5211</v>
      </c>
      <c r="F29" s="48">
        <f t="shared" si="0"/>
        <v>17873.73</v>
      </c>
      <c r="G29" s="15">
        <v>12309.14</v>
      </c>
      <c r="H29" s="11">
        <v>12309.14</v>
      </c>
      <c r="I29" s="12">
        <f t="shared" si="2"/>
        <v>0</v>
      </c>
      <c r="J29" s="10"/>
      <c r="K29" s="10"/>
    </row>
    <row r="30" spans="1:20">
      <c r="A30" s="35"/>
      <c r="B30" s="20" t="s">
        <v>12</v>
      </c>
      <c r="C30" s="23">
        <v>4</v>
      </c>
      <c r="D30" s="44">
        <v>50</v>
      </c>
      <c r="E30" s="11">
        <v>4466.6000000000004</v>
      </c>
      <c r="F30" s="45">
        <f t="shared" si="0"/>
        <v>15320.438000000002</v>
      </c>
      <c r="G30" s="15">
        <v>14203.15</v>
      </c>
      <c r="H30" s="11">
        <v>14203.15</v>
      </c>
      <c r="I30" s="12">
        <f t="shared" si="2"/>
        <v>0</v>
      </c>
      <c r="J30" s="10"/>
      <c r="K30" s="10"/>
    </row>
    <row r="31" spans="1:20">
      <c r="A31" s="42"/>
      <c r="B31" s="39" t="s">
        <v>33</v>
      </c>
      <c r="C31" s="23">
        <v>4</v>
      </c>
      <c r="D31" s="56">
        <v>100</v>
      </c>
      <c r="E31" s="11">
        <v>1488.8</v>
      </c>
      <c r="F31" s="45">
        <f t="shared" si="0"/>
        <v>5106.5839999999998</v>
      </c>
      <c r="G31" s="15"/>
      <c r="H31" s="11"/>
      <c r="I31" s="12"/>
      <c r="J31" s="43" t="s">
        <v>56</v>
      </c>
      <c r="K31" s="10"/>
      <c r="M31" s="7" t="s">
        <v>52</v>
      </c>
    </row>
    <row r="32" spans="1:20">
      <c r="A32" s="35"/>
      <c r="B32" s="39" t="s">
        <v>35</v>
      </c>
      <c r="C32" s="23">
        <v>4</v>
      </c>
      <c r="D32" s="56">
        <v>100</v>
      </c>
      <c r="E32" s="11">
        <v>1488.8</v>
      </c>
      <c r="F32" s="45">
        <f t="shared" si="0"/>
        <v>5106.5839999999998</v>
      </c>
      <c r="G32" s="15"/>
      <c r="H32" s="11"/>
      <c r="I32" s="12"/>
      <c r="J32" s="43" t="s">
        <v>56</v>
      </c>
      <c r="K32" s="10"/>
    </row>
    <row r="33" spans="1:11" ht="13.5">
      <c r="A33" s="64">
        <v>2</v>
      </c>
      <c r="B33" s="65" t="s">
        <v>34</v>
      </c>
      <c r="C33" s="60"/>
      <c r="D33" s="66"/>
      <c r="E33" s="67"/>
      <c r="F33" s="68"/>
      <c r="G33" s="15"/>
      <c r="H33" s="11"/>
      <c r="I33" s="12"/>
      <c r="J33" s="10"/>
      <c r="K33" s="10"/>
    </row>
    <row r="34" spans="1:11">
      <c r="A34" s="35"/>
      <c r="B34" s="39" t="s">
        <v>36</v>
      </c>
      <c r="C34" s="23"/>
      <c r="D34" s="44">
        <v>50</v>
      </c>
      <c r="E34" s="11">
        <v>4466.6000000000004</v>
      </c>
      <c r="F34" s="45">
        <f t="shared" ref="F34:F48" si="3">E34*$J$12</f>
        <v>15320.438000000002</v>
      </c>
      <c r="G34" s="15">
        <v>9468.77</v>
      </c>
      <c r="H34" s="11">
        <v>9468.77</v>
      </c>
      <c r="I34" s="12">
        <f t="shared" si="2"/>
        <v>0</v>
      </c>
      <c r="J34" s="10"/>
      <c r="K34" s="10"/>
    </row>
    <row r="35" spans="1:11" ht="25.5">
      <c r="A35" s="35"/>
      <c r="B35" s="39" t="s">
        <v>37</v>
      </c>
      <c r="C35" s="23"/>
      <c r="D35" s="44">
        <v>50</v>
      </c>
      <c r="E35" s="11">
        <v>5955.4</v>
      </c>
      <c r="F35" s="45">
        <f t="shared" si="3"/>
        <v>20427.022000000001</v>
      </c>
      <c r="G35" s="15"/>
      <c r="H35" s="11"/>
      <c r="I35" s="12"/>
      <c r="J35" s="10"/>
      <c r="K35" s="10"/>
    </row>
    <row r="36" spans="1:11" ht="25.5">
      <c r="A36" s="35"/>
      <c r="B36" s="39" t="s">
        <v>53</v>
      </c>
      <c r="C36" s="23"/>
      <c r="D36" s="44">
        <v>50</v>
      </c>
      <c r="E36" s="11">
        <v>5955.4</v>
      </c>
      <c r="F36" s="45">
        <f t="shared" si="3"/>
        <v>20427.022000000001</v>
      </c>
      <c r="G36" s="15"/>
      <c r="H36" s="11"/>
      <c r="I36" s="12"/>
      <c r="J36" s="10"/>
      <c r="K36" s="10"/>
    </row>
    <row r="37" spans="1:11">
      <c r="A37" s="35"/>
      <c r="B37" s="39" t="s">
        <v>38</v>
      </c>
      <c r="C37" s="23">
        <v>3</v>
      </c>
      <c r="D37" s="44">
        <v>50</v>
      </c>
      <c r="E37" s="11">
        <v>2977.6</v>
      </c>
      <c r="F37" s="45">
        <f t="shared" si="3"/>
        <v>10213.168</v>
      </c>
      <c r="G37" s="15">
        <v>4734.38</v>
      </c>
      <c r="H37" s="11">
        <v>4734.38</v>
      </c>
      <c r="I37" s="12">
        <f t="shared" si="2"/>
        <v>0</v>
      </c>
      <c r="J37" s="10"/>
      <c r="K37" s="10"/>
    </row>
    <row r="38" spans="1:11">
      <c r="A38" s="35"/>
      <c r="B38" s="39" t="s">
        <v>39</v>
      </c>
      <c r="C38" s="38">
        <v>3</v>
      </c>
      <c r="D38" s="49">
        <v>50</v>
      </c>
      <c r="E38" s="50">
        <v>2680</v>
      </c>
      <c r="F38" s="51">
        <f t="shared" si="3"/>
        <v>9192.4</v>
      </c>
      <c r="G38" s="15"/>
      <c r="H38" s="11"/>
      <c r="I38" s="12"/>
      <c r="J38" s="10"/>
      <c r="K38" s="10"/>
    </row>
    <row r="39" spans="1:11">
      <c r="A39" s="42"/>
      <c r="B39" s="39" t="s">
        <v>40</v>
      </c>
      <c r="C39" s="23">
        <v>3</v>
      </c>
      <c r="D39" s="44">
        <v>50</v>
      </c>
      <c r="E39" s="11">
        <v>2977.6</v>
      </c>
      <c r="F39" s="45">
        <f t="shared" si="3"/>
        <v>10213.168</v>
      </c>
      <c r="G39" s="15"/>
      <c r="H39" s="11"/>
      <c r="I39" s="12"/>
      <c r="J39" s="43" t="s">
        <v>52</v>
      </c>
      <c r="K39" s="10"/>
    </row>
    <row r="40" spans="1:11">
      <c r="A40" s="42"/>
      <c r="B40" s="39" t="s">
        <v>41</v>
      </c>
      <c r="C40" s="38">
        <v>3</v>
      </c>
      <c r="D40" s="49">
        <v>50</v>
      </c>
      <c r="E40" s="50">
        <v>2680</v>
      </c>
      <c r="F40" s="51">
        <f t="shared" si="3"/>
        <v>9192.4</v>
      </c>
      <c r="G40" s="15"/>
      <c r="H40" s="11"/>
      <c r="I40" s="12"/>
      <c r="J40" s="43" t="s">
        <v>52</v>
      </c>
      <c r="K40" s="10"/>
    </row>
    <row r="41" spans="1:11" ht="25.5">
      <c r="A41" s="35"/>
      <c r="B41" s="39" t="s">
        <v>42</v>
      </c>
      <c r="C41" s="23"/>
      <c r="D41" s="44">
        <v>50</v>
      </c>
      <c r="E41" s="11">
        <v>3722.2</v>
      </c>
      <c r="F41" s="45">
        <f t="shared" si="3"/>
        <v>12767.146000000001</v>
      </c>
      <c r="G41" s="15"/>
      <c r="H41" s="11"/>
      <c r="I41" s="12"/>
      <c r="J41" s="10"/>
      <c r="K41" s="10"/>
    </row>
    <row r="42" spans="1:11">
      <c r="A42" s="35"/>
      <c r="B42" s="39" t="s">
        <v>43</v>
      </c>
      <c r="C42" s="23">
        <v>3</v>
      </c>
      <c r="D42" s="44">
        <v>100</v>
      </c>
      <c r="E42" s="11">
        <v>1935.5</v>
      </c>
      <c r="F42" s="45">
        <f t="shared" si="3"/>
        <v>6638.7650000000003</v>
      </c>
      <c r="G42" s="16">
        <v>4261.2</v>
      </c>
      <c r="H42" s="11">
        <v>4261.2</v>
      </c>
      <c r="I42" s="12">
        <f t="shared" si="2"/>
        <v>0</v>
      </c>
      <c r="J42" s="10"/>
      <c r="K42" s="10"/>
    </row>
    <row r="43" spans="1:11">
      <c r="A43" s="35"/>
      <c r="B43" s="39" t="s">
        <v>44</v>
      </c>
      <c r="C43" s="23"/>
      <c r="D43" s="44">
        <v>50</v>
      </c>
      <c r="E43" s="11">
        <v>5211</v>
      </c>
      <c r="F43" s="45">
        <f t="shared" si="3"/>
        <v>17873.73</v>
      </c>
      <c r="G43" s="15">
        <v>4024.29</v>
      </c>
      <c r="H43" s="11">
        <v>4024.29</v>
      </c>
      <c r="I43" s="12">
        <f t="shared" si="2"/>
        <v>0</v>
      </c>
      <c r="J43" s="10"/>
      <c r="K43" s="10"/>
    </row>
    <row r="44" spans="1:11" ht="22.5" customHeight="1">
      <c r="A44" s="35"/>
      <c r="B44" s="39" t="s">
        <v>51</v>
      </c>
      <c r="C44" s="23"/>
      <c r="D44" s="44">
        <v>50</v>
      </c>
      <c r="E44" s="11">
        <v>3275.4</v>
      </c>
      <c r="F44" s="45">
        <f t="shared" si="3"/>
        <v>11234.622000000001</v>
      </c>
      <c r="G44" s="15">
        <v>14203.79</v>
      </c>
      <c r="H44" s="11">
        <v>14203.79</v>
      </c>
      <c r="I44" s="12">
        <f t="shared" si="2"/>
        <v>0</v>
      </c>
      <c r="J44" s="10"/>
      <c r="K44" s="10"/>
    </row>
    <row r="45" spans="1:11" ht="25.5">
      <c r="A45" s="35"/>
      <c r="B45" s="39" t="s">
        <v>45</v>
      </c>
      <c r="C45" s="23"/>
      <c r="D45" s="44">
        <v>50</v>
      </c>
      <c r="E45" s="11">
        <v>3722.2</v>
      </c>
      <c r="F45" s="45">
        <f t="shared" si="3"/>
        <v>12767.146000000001</v>
      </c>
      <c r="G45" s="15">
        <v>16570.98</v>
      </c>
      <c r="H45" s="11">
        <v>16570.98</v>
      </c>
      <c r="I45" s="12">
        <f t="shared" si="2"/>
        <v>0</v>
      </c>
      <c r="J45" s="10"/>
      <c r="K45" s="10"/>
    </row>
    <row r="46" spans="1:11">
      <c r="A46" s="35"/>
      <c r="B46" s="39" t="s">
        <v>46</v>
      </c>
      <c r="C46" s="23">
        <v>3</v>
      </c>
      <c r="D46" s="44">
        <v>50</v>
      </c>
      <c r="E46" s="11">
        <v>3424.4</v>
      </c>
      <c r="F46" s="45">
        <f t="shared" si="3"/>
        <v>11745.692000000001</v>
      </c>
      <c r="G46" s="15">
        <v>14203.79</v>
      </c>
      <c r="H46" s="11">
        <v>14203.79</v>
      </c>
      <c r="I46" s="12">
        <f t="shared" si="2"/>
        <v>0</v>
      </c>
      <c r="J46" s="10"/>
      <c r="K46" s="10"/>
    </row>
    <row r="47" spans="1:11">
      <c r="A47" s="35"/>
      <c r="B47" s="39" t="s">
        <v>47</v>
      </c>
      <c r="C47" s="23"/>
      <c r="D47" s="44">
        <v>50</v>
      </c>
      <c r="E47" s="11">
        <v>5211</v>
      </c>
      <c r="F47" s="45">
        <f t="shared" si="3"/>
        <v>17873.73</v>
      </c>
      <c r="G47" s="15">
        <v>4734.38</v>
      </c>
      <c r="H47" s="11">
        <v>4734.38</v>
      </c>
      <c r="I47" s="12">
        <f t="shared" si="2"/>
        <v>0</v>
      </c>
      <c r="J47" s="10"/>
      <c r="K47" s="10"/>
    </row>
    <row r="48" spans="1:11">
      <c r="A48" s="57"/>
      <c r="B48" s="39" t="s">
        <v>48</v>
      </c>
      <c r="C48" s="23">
        <v>3</v>
      </c>
      <c r="D48" s="44">
        <v>50</v>
      </c>
      <c r="E48" s="11">
        <v>3424.4</v>
      </c>
      <c r="F48" s="45">
        <f t="shared" si="3"/>
        <v>11745.692000000001</v>
      </c>
      <c r="G48" s="17"/>
      <c r="H48" s="13"/>
      <c r="I48" s="12"/>
      <c r="J48" s="10"/>
      <c r="K48" s="10"/>
    </row>
    <row r="49" spans="1:11" s="6" customFormat="1" ht="33.75" customHeight="1">
      <c r="A49" s="78" t="s">
        <v>13</v>
      </c>
      <c r="B49" s="78"/>
      <c r="C49" s="78"/>
      <c r="D49" s="78"/>
      <c r="E49" s="78"/>
      <c r="F49" s="78"/>
      <c r="G49" s="2"/>
      <c r="H49" s="2"/>
      <c r="I49" s="2"/>
      <c r="J49" s="2"/>
      <c r="K49" s="2"/>
    </row>
    <row r="50" spans="1:11" s="3" customFormat="1" ht="30" customHeight="1">
      <c r="A50" s="96" t="s">
        <v>24</v>
      </c>
      <c r="B50" s="97"/>
      <c r="C50" s="97"/>
      <c r="D50" s="97"/>
      <c r="E50" s="97"/>
      <c r="F50" s="97"/>
    </row>
    <row r="51" spans="1:11" s="3" customFormat="1" ht="15.75" customHeight="1">
      <c r="A51" s="96" t="s">
        <v>23</v>
      </c>
      <c r="B51" s="97"/>
      <c r="C51" s="97"/>
      <c r="D51" s="97"/>
      <c r="E51" s="97"/>
      <c r="F51" s="97"/>
    </row>
    <row r="52" spans="1:11" s="3" customFormat="1" ht="12" customHeight="1">
      <c r="A52" s="96" t="s">
        <v>25</v>
      </c>
      <c r="B52" s="97"/>
      <c r="C52" s="97"/>
      <c r="D52" s="97"/>
      <c r="E52" s="97"/>
      <c r="F52" s="97"/>
    </row>
    <row r="53" spans="1:11" ht="14.25" customHeight="1"/>
    <row r="55" spans="1:11" s="6" customFormat="1">
      <c r="A55" s="100" t="s">
        <v>14</v>
      </c>
      <c r="B55" s="100"/>
      <c r="C55" s="100"/>
      <c r="D55" s="100"/>
      <c r="E55" s="100"/>
      <c r="F55" s="52" t="s">
        <v>18</v>
      </c>
    </row>
    <row r="56" spans="1:11" s="6" customFormat="1">
      <c r="A56" s="24"/>
      <c r="B56" s="18"/>
      <c r="C56" s="24"/>
      <c r="D56" s="24"/>
      <c r="E56" s="24"/>
      <c r="F56" s="52"/>
    </row>
    <row r="57" spans="1:11" s="6" customFormat="1">
      <c r="A57" s="5"/>
      <c r="B57" s="19"/>
      <c r="C57" s="22"/>
      <c r="D57" s="5"/>
      <c r="E57" s="5"/>
      <c r="F57" s="53"/>
    </row>
    <row r="58" spans="1:11" s="6" customFormat="1">
      <c r="A58" s="94" t="s">
        <v>15</v>
      </c>
      <c r="B58" s="95"/>
      <c r="C58" s="22"/>
      <c r="D58" s="5"/>
      <c r="E58" s="5"/>
      <c r="F58" s="54" t="s">
        <v>19</v>
      </c>
    </row>
  </sheetData>
  <mergeCells count="17">
    <mergeCell ref="A58:B58"/>
    <mergeCell ref="A52:F52"/>
    <mergeCell ref="G13:J13"/>
    <mergeCell ref="A55:E55"/>
    <mergeCell ref="A50:F50"/>
    <mergeCell ref="A51:F51"/>
    <mergeCell ref="D1:E1"/>
    <mergeCell ref="D4:F4"/>
    <mergeCell ref="A49:F49"/>
    <mergeCell ref="A8:F8"/>
    <mergeCell ref="A9:F9"/>
    <mergeCell ref="A10:F10"/>
    <mergeCell ref="E13:F14"/>
    <mergeCell ref="D13:D14"/>
    <mergeCell ref="C13:C14"/>
    <mergeCell ref="B13:B14"/>
    <mergeCell ref="A13:A14"/>
  </mergeCells>
  <phoneticPr fontId="12" type="noConversion"/>
  <pageMargins left="0.78740157480314965" right="0.39370078740157483" top="0.59055118110236227" bottom="0.59055118110236227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2018-10-26T05:39:43Z</cp:lastPrinted>
  <dcterms:created xsi:type="dcterms:W3CDTF">2017-09-27T03:25:54Z</dcterms:created>
  <dcterms:modified xsi:type="dcterms:W3CDTF">2020-02-11T03:10:10Z</dcterms:modified>
</cp:coreProperties>
</file>